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<sst xmlns="http://schemas.openxmlformats.org/spreadsheetml/2006/main" count="59" uniqueCount="50">
  <si>
    <r>
      <t>表6</t>
    </r>
    <r>
      <rPr>
        <sz val="11"/>
        <rFont val="ＭＳ Ｐゴシック"/>
        <family val="0"/>
      </rPr>
      <t>-1</t>
    </r>
    <r>
      <rPr>
        <sz val="11"/>
        <rFont val="ＭＳ Ｐゴシック"/>
        <family val="0"/>
      </rPr>
      <t xml:space="preserve"> 水稲の圃場別作付状況と移植日、出穂日、刈取り日及び収量（平成21年度）</t>
    </r>
  </si>
  <si>
    <t>圃場</t>
  </si>
  <si>
    <t xml:space="preserve">面積 </t>
  </si>
  <si>
    <t>品種名</t>
  </si>
  <si>
    <t>移植日</t>
  </si>
  <si>
    <t>出穂日</t>
  </si>
  <si>
    <t>刈取日</t>
  </si>
  <si>
    <t>収量（kg/10ａ)</t>
  </si>
  <si>
    <t>備考</t>
  </si>
  <si>
    <t>（ａ）</t>
  </si>
  <si>
    <t>（月/日）</t>
  </si>
  <si>
    <t>玄米</t>
  </si>
  <si>
    <t>屑米</t>
  </si>
  <si>
    <t>1号-②</t>
  </si>
  <si>
    <t>1号-③</t>
  </si>
  <si>
    <t>ひとめぼれ</t>
  </si>
  <si>
    <t>減々栽培</t>
  </si>
  <si>
    <t>1号-④</t>
  </si>
  <si>
    <t>1号-⑤</t>
  </si>
  <si>
    <t>3号-①</t>
  </si>
  <si>
    <t>3号-②</t>
  </si>
  <si>
    <t>3号-③</t>
  </si>
  <si>
    <t>4開-②</t>
  </si>
  <si>
    <t>4開-④</t>
  </si>
  <si>
    <t>4開-⑤</t>
  </si>
  <si>
    <t>4号-④</t>
  </si>
  <si>
    <t>4号-⑤</t>
  </si>
  <si>
    <t>4号-⑥</t>
  </si>
  <si>
    <t>4号-⑩</t>
  </si>
  <si>
    <t>小計</t>
  </si>
  <si>
    <t>4開-①</t>
  </si>
  <si>
    <t>有機栽培</t>
  </si>
  <si>
    <t>4開-③</t>
  </si>
  <si>
    <t>4号-①</t>
  </si>
  <si>
    <t>4号-②</t>
  </si>
  <si>
    <t>4号-③</t>
  </si>
  <si>
    <t>4開-③</t>
  </si>
  <si>
    <t>ひとめぼれ</t>
  </si>
  <si>
    <t>慣行栽培</t>
  </si>
  <si>
    <t>4号-①</t>
  </si>
  <si>
    <t>4号-③</t>
  </si>
  <si>
    <t>4号−⑨</t>
  </si>
  <si>
    <t>4号-⑦</t>
  </si>
  <si>
    <t>蔵の華</t>
  </si>
  <si>
    <t>酒米、減々栽培</t>
  </si>
  <si>
    <t>4号-⑧</t>
  </si>
  <si>
    <t>4開-⑥</t>
  </si>
  <si>
    <t>ゆきむすび</t>
  </si>
  <si>
    <t>合計</t>
  </si>
  <si>
    <t>平均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</si>
</sst>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0;_"/>
  </numFmts>
  <fonts count="3">
    <font>
      <sz val="11"/>
      <name val="ＭＳ Ｐゴシック"/>
      <family val="0"/>
    </font>
    <font>
      <sz val="11"/>
      <color indexed="10"/>
      <name val="ＤＦＰ勘亭流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 horizontal="center"/>
    </xf>
    <xf numFmtId="176" fontId="0" fillId="0" borderId="7" xfId="0" applyNumberFormat="1" applyFill="1" applyBorder="1" applyAlignment="1">
      <alignment/>
    </xf>
    <xf numFmtId="5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6" xfId="0" applyFill="1" applyBorder="1" applyAlignment="1">
      <alignment/>
    </xf>
    <xf numFmtId="1" fontId="0" fillId="0" borderId="6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177" fontId="0" fillId="0" borderId="6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6" fontId="0" fillId="0" borderId="6" xfId="0" applyNumberFormat="1" applyFill="1" applyBorder="1" applyAlignment="1">
      <alignment/>
    </xf>
    <xf numFmtId="176" fontId="0" fillId="0" borderId="6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/>
    </xf>
    <xf numFmtId="17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6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6" fontId="0" fillId="0" borderId="7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177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/>
    </xf>
    <xf numFmtId="177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177" fontId="0" fillId="0" borderId="15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 horizontal="right"/>
    </xf>
    <xf numFmtId="177" fontId="0" fillId="0" borderId="13" xfId="0" applyNumberFormat="1" applyFont="1" applyFill="1" applyBorder="1" applyAlignment="1">
      <alignment horizontal="right"/>
    </xf>
    <xf numFmtId="176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 horizontal="right"/>
    </xf>
    <xf numFmtId="178" fontId="0" fillId="0" borderId="13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176" fontId="0" fillId="0" borderId="7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76" fontId="0" fillId="0" borderId="6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7</xdr:row>
      <xdr:rowOff>0</xdr:rowOff>
    </xdr:from>
    <xdr:to>
      <xdr:col>8</xdr:col>
      <xdr:colOff>1762125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6581775" y="1219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428625</xdr:colOff>
      <xdr:row>5</xdr:row>
      <xdr:rowOff>0</xdr:rowOff>
    </xdr:from>
    <xdr:to>
      <xdr:col>8</xdr:col>
      <xdr:colOff>1762125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6581775" y="876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266700</xdr:colOff>
      <xdr:row>4</xdr:row>
      <xdr:rowOff>95250</xdr:rowOff>
    </xdr:from>
    <xdr:to>
      <xdr:col>8</xdr:col>
      <xdr:colOff>342900</xdr:colOff>
      <xdr:row>10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419850" y="800100"/>
          <a:ext cx="7620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L10" sqref="L10"/>
    </sheetView>
  </sheetViews>
  <sheetFormatPr defaultColWidth="8.875" defaultRowHeight="13.5"/>
  <cols>
    <col min="3" max="3" width="14.50390625" style="0" customWidth="1"/>
    <col min="4" max="5" width="9.50390625" style="0" customWidth="1"/>
    <col min="6" max="6" width="11.50390625" style="0" customWidth="1"/>
    <col min="7" max="7" width="9.125" style="0" customWidth="1"/>
    <col min="9" max="9" width="23.125" style="0" customWidth="1"/>
  </cols>
  <sheetData>
    <row r="1" ht="13.5">
      <c r="A1" s="1"/>
    </row>
    <row r="2" spans="1:13" ht="1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</row>
    <row r="3" spans="1:9" ht="13.5">
      <c r="A3" s="4" t="s">
        <v>1</v>
      </c>
      <c r="B3" s="5" t="s">
        <v>2</v>
      </c>
      <c r="C3" s="4" t="s">
        <v>3</v>
      </c>
      <c r="D3" s="4" t="s">
        <v>4</v>
      </c>
      <c r="E3" s="4" t="s">
        <v>5</v>
      </c>
      <c r="F3" s="6" t="s">
        <v>6</v>
      </c>
      <c r="G3" s="7" t="s">
        <v>7</v>
      </c>
      <c r="H3" s="8"/>
      <c r="I3" s="9" t="s">
        <v>8</v>
      </c>
    </row>
    <row r="4" spans="1:9" ht="13.5">
      <c r="A4" s="10"/>
      <c r="B4" s="11" t="s">
        <v>9</v>
      </c>
      <c r="C4" s="10"/>
      <c r="D4" s="10" t="s">
        <v>10</v>
      </c>
      <c r="E4" s="10" t="s">
        <v>10</v>
      </c>
      <c r="F4" s="11" t="s">
        <v>10</v>
      </c>
      <c r="G4" s="9" t="s">
        <v>11</v>
      </c>
      <c r="H4" s="9" t="s">
        <v>12</v>
      </c>
      <c r="I4" s="12"/>
    </row>
    <row r="5" spans="1:11" ht="13.5">
      <c r="A5" s="10" t="s">
        <v>13</v>
      </c>
      <c r="B5" s="13">
        <v>26.4</v>
      </c>
      <c r="C5" s="14"/>
      <c r="D5" s="15">
        <v>40313</v>
      </c>
      <c r="E5" s="16">
        <v>40402</v>
      </c>
      <c r="F5" s="17">
        <v>40466</v>
      </c>
      <c r="G5" s="18">
        <v>455</v>
      </c>
      <c r="H5" s="19">
        <v>22</v>
      </c>
      <c r="I5" s="20"/>
      <c r="K5" s="21"/>
    </row>
    <row r="6" spans="1:11" ht="13.5">
      <c r="A6" s="22" t="s">
        <v>14</v>
      </c>
      <c r="B6" s="23">
        <v>26.8</v>
      </c>
      <c r="C6" s="24" t="s">
        <v>15</v>
      </c>
      <c r="D6" s="25">
        <v>40312</v>
      </c>
      <c r="E6" s="25">
        <v>40402</v>
      </c>
      <c r="F6" s="26">
        <v>40100</v>
      </c>
      <c r="G6" s="27">
        <v>526</v>
      </c>
      <c r="H6" s="19">
        <v>19</v>
      </c>
      <c r="I6" s="24" t="s">
        <v>16</v>
      </c>
      <c r="K6" s="28"/>
    </row>
    <row r="7" spans="1:11" ht="13.5">
      <c r="A7" s="29" t="s">
        <v>17</v>
      </c>
      <c r="B7" s="30">
        <v>21.6</v>
      </c>
      <c r="C7" s="24"/>
      <c r="D7" s="25">
        <v>40312</v>
      </c>
      <c r="E7" s="25">
        <v>40402</v>
      </c>
      <c r="F7" s="26">
        <v>40101</v>
      </c>
      <c r="G7" s="31">
        <v>528</v>
      </c>
      <c r="H7" s="19">
        <v>21</v>
      </c>
      <c r="I7" s="24"/>
      <c r="K7" s="28"/>
    </row>
    <row r="8" spans="1:11" ht="13.5">
      <c r="A8" s="22" t="s">
        <v>18</v>
      </c>
      <c r="B8" s="23">
        <v>17</v>
      </c>
      <c r="C8" s="24"/>
      <c r="D8" s="25">
        <v>40313</v>
      </c>
      <c r="E8" s="25">
        <v>40402</v>
      </c>
      <c r="F8" s="26">
        <v>40101</v>
      </c>
      <c r="G8" s="27">
        <v>547</v>
      </c>
      <c r="H8" s="19">
        <v>22</v>
      </c>
      <c r="I8" s="24"/>
      <c r="K8" s="28"/>
    </row>
    <row r="9" spans="1:11" ht="13.5">
      <c r="A9" s="22" t="s">
        <v>19</v>
      </c>
      <c r="B9" s="23">
        <v>43.9</v>
      </c>
      <c r="C9" s="24"/>
      <c r="D9" s="32">
        <v>40311</v>
      </c>
      <c r="E9" s="32">
        <v>40401</v>
      </c>
      <c r="F9" s="33">
        <v>40456</v>
      </c>
      <c r="G9" s="34">
        <v>492</v>
      </c>
      <c r="H9" s="19">
        <v>46</v>
      </c>
      <c r="I9" s="24"/>
      <c r="K9" s="35"/>
    </row>
    <row r="10" spans="1:11" ht="13.5">
      <c r="A10" s="22" t="s">
        <v>20</v>
      </c>
      <c r="B10" s="23">
        <v>41.7</v>
      </c>
      <c r="C10" s="24"/>
      <c r="D10" s="32">
        <v>40311</v>
      </c>
      <c r="E10" s="32">
        <v>40401</v>
      </c>
      <c r="F10" s="33">
        <v>40457</v>
      </c>
      <c r="G10" s="34">
        <v>482</v>
      </c>
      <c r="H10" s="19">
        <v>29</v>
      </c>
      <c r="I10" s="24"/>
      <c r="K10" s="35"/>
    </row>
    <row r="11" spans="1:11" ht="13.5">
      <c r="A11" s="22" t="s">
        <v>21</v>
      </c>
      <c r="B11" s="23">
        <v>41.3</v>
      </c>
      <c r="C11" s="24"/>
      <c r="D11" s="32">
        <v>40310</v>
      </c>
      <c r="E11" s="32">
        <v>40401</v>
      </c>
      <c r="F11" s="33">
        <v>40464</v>
      </c>
      <c r="G11" s="34">
        <v>450</v>
      </c>
      <c r="H11" s="19">
        <v>15</v>
      </c>
      <c r="I11" s="24"/>
      <c r="K11" s="35"/>
    </row>
    <row r="12" spans="1:11" ht="13.5">
      <c r="A12" s="22" t="s">
        <v>22</v>
      </c>
      <c r="B12" s="23">
        <v>22.7</v>
      </c>
      <c r="C12" s="24"/>
      <c r="D12" s="32">
        <v>40310</v>
      </c>
      <c r="E12" s="32">
        <v>40401</v>
      </c>
      <c r="F12" s="33">
        <v>40457</v>
      </c>
      <c r="G12" s="34">
        <v>436</v>
      </c>
      <c r="H12" s="19">
        <v>11</v>
      </c>
      <c r="I12" s="24"/>
      <c r="K12" s="35"/>
    </row>
    <row r="13" spans="1:11" ht="13.5">
      <c r="A13" s="22" t="s">
        <v>23</v>
      </c>
      <c r="B13" s="23">
        <v>25.3</v>
      </c>
      <c r="C13" s="24"/>
      <c r="D13" s="32">
        <v>40310</v>
      </c>
      <c r="E13" s="32">
        <v>40399</v>
      </c>
      <c r="F13" s="33">
        <v>40464</v>
      </c>
      <c r="G13" s="34">
        <v>474</v>
      </c>
      <c r="H13" s="19">
        <v>10</v>
      </c>
      <c r="I13" s="24"/>
      <c r="K13" s="35"/>
    </row>
    <row r="14" spans="1:11" ht="13.5">
      <c r="A14" s="22" t="s">
        <v>24</v>
      </c>
      <c r="B14" s="23">
        <v>31.4</v>
      </c>
      <c r="C14" s="24"/>
      <c r="D14" s="32">
        <v>40310</v>
      </c>
      <c r="E14" s="32">
        <v>40401</v>
      </c>
      <c r="F14" s="33">
        <v>40456</v>
      </c>
      <c r="G14" s="34">
        <v>535</v>
      </c>
      <c r="H14" s="19">
        <v>19</v>
      </c>
      <c r="I14" s="24"/>
      <c r="K14" s="35"/>
    </row>
    <row r="15" spans="1:11" ht="13.5">
      <c r="A15" s="10" t="s">
        <v>25</v>
      </c>
      <c r="B15" s="36">
        <v>34.2</v>
      </c>
      <c r="C15" s="24"/>
      <c r="D15" s="25">
        <v>40306</v>
      </c>
      <c r="E15" s="32">
        <v>40399</v>
      </c>
      <c r="F15" s="33">
        <v>40453</v>
      </c>
      <c r="G15" s="34">
        <v>465</v>
      </c>
      <c r="H15" s="19">
        <v>15</v>
      </c>
      <c r="I15" s="24"/>
      <c r="K15" s="35"/>
    </row>
    <row r="16" spans="1:11" ht="13.5">
      <c r="A16" s="22" t="s">
        <v>26</v>
      </c>
      <c r="B16" s="23">
        <v>31.3</v>
      </c>
      <c r="C16" s="24"/>
      <c r="D16" s="25">
        <v>40306</v>
      </c>
      <c r="E16" s="32">
        <v>40034</v>
      </c>
      <c r="F16" s="37">
        <v>40452</v>
      </c>
      <c r="G16" s="38">
        <v>470</v>
      </c>
      <c r="H16" s="19">
        <v>16</v>
      </c>
      <c r="I16" s="24"/>
      <c r="K16" s="28"/>
    </row>
    <row r="17" spans="1:11" ht="13.5">
      <c r="A17" s="22" t="s">
        <v>27</v>
      </c>
      <c r="B17" s="23">
        <v>23.1</v>
      </c>
      <c r="C17" s="24"/>
      <c r="D17" s="25">
        <v>39941</v>
      </c>
      <c r="E17" s="32">
        <v>40397</v>
      </c>
      <c r="F17" s="37">
        <v>40452</v>
      </c>
      <c r="G17" s="38">
        <v>442</v>
      </c>
      <c r="H17" s="19">
        <v>14</v>
      </c>
      <c r="I17" s="24"/>
      <c r="K17" s="28"/>
    </row>
    <row r="18" spans="1:11" ht="14.25" thickBot="1">
      <c r="A18" s="39" t="s">
        <v>28</v>
      </c>
      <c r="B18" s="40">
        <v>16.2</v>
      </c>
      <c r="C18" s="41"/>
      <c r="D18" s="25">
        <v>39941</v>
      </c>
      <c r="E18" s="32">
        <v>40397</v>
      </c>
      <c r="F18" s="37">
        <v>40465</v>
      </c>
      <c r="G18" s="38">
        <v>519</v>
      </c>
      <c r="H18" s="19">
        <v>19</v>
      </c>
      <c r="I18" s="41"/>
      <c r="K18" s="28"/>
    </row>
    <row r="19" spans="1:11" ht="15" thickBot="1" thickTop="1">
      <c r="A19" s="42" t="s">
        <v>29</v>
      </c>
      <c r="B19" s="43">
        <f>SUM(B5:B18)</f>
        <v>402.90000000000003</v>
      </c>
      <c r="C19" s="44"/>
      <c r="D19" s="45"/>
      <c r="E19" s="45"/>
      <c r="F19" s="45"/>
      <c r="G19" s="46">
        <f>AVERAGE(G5:G18)</f>
        <v>487.2142857142857</v>
      </c>
      <c r="H19" s="46">
        <f>AVERAGE(H5:H18)</f>
        <v>19.857142857142858</v>
      </c>
      <c r="I19" s="47"/>
      <c r="K19" s="48"/>
    </row>
    <row r="20" spans="1:11" ht="14.25" thickTop="1">
      <c r="A20" s="49" t="s">
        <v>30</v>
      </c>
      <c r="B20" s="50">
        <v>13.5</v>
      </c>
      <c r="C20" s="51" t="s">
        <v>15</v>
      </c>
      <c r="D20" s="25">
        <v>40325</v>
      </c>
      <c r="E20" s="25">
        <v>40409</v>
      </c>
      <c r="F20" s="52">
        <v>40472</v>
      </c>
      <c r="G20" s="34">
        <v>333</v>
      </c>
      <c r="H20" s="19">
        <v>21</v>
      </c>
      <c r="I20" s="51" t="s">
        <v>31</v>
      </c>
      <c r="K20" s="28"/>
    </row>
    <row r="21" spans="1:11" ht="13.5">
      <c r="A21" s="53" t="s">
        <v>32</v>
      </c>
      <c r="B21" s="36">
        <v>13.2</v>
      </c>
      <c r="C21" s="54"/>
      <c r="D21" s="25">
        <v>40326</v>
      </c>
      <c r="E21" s="25">
        <v>40409</v>
      </c>
      <c r="F21" s="52">
        <v>40472</v>
      </c>
      <c r="G21" s="34">
        <v>432</v>
      </c>
      <c r="H21" s="19">
        <v>27</v>
      </c>
      <c r="I21" s="54"/>
      <c r="K21" s="28"/>
    </row>
    <row r="22" spans="1:11" ht="13.5">
      <c r="A22" s="22" t="s">
        <v>33</v>
      </c>
      <c r="B22" s="23">
        <v>10.4</v>
      </c>
      <c r="C22" s="54"/>
      <c r="D22" s="25">
        <v>40325</v>
      </c>
      <c r="E22" s="25">
        <v>40409</v>
      </c>
      <c r="F22" s="52">
        <v>40470</v>
      </c>
      <c r="G22" s="34">
        <v>346</v>
      </c>
      <c r="H22" s="19">
        <v>23</v>
      </c>
      <c r="I22" s="54"/>
      <c r="K22" s="28"/>
    </row>
    <row r="23" spans="1:11" ht="13.5">
      <c r="A23" s="22" t="s">
        <v>34</v>
      </c>
      <c r="B23" s="23">
        <v>11.1</v>
      </c>
      <c r="C23" s="54"/>
      <c r="D23" s="25">
        <v>40325</v>
      </c>
      <c r="E23" s="25">
        <v>40409</v>
      </c>
      <c r="F23" s="52">
        <v>40470</v>
      </c>
      <c r="G23" s="34">
        <v>351</v>
      </c>
      <c r="H23" s="19">
        <v>23</v>
      </c>
      <c r="I23" s="54"/>
      <c r="K23" s="28"/>
    </row>
    <row r="24" spans="1:11" ht="14.25" thickBot="1">
      <c r="A24" s="55" t="s">
        <v>35</v>
      </c>
      <c r="B24" s="56">
        <v>12.7</v>
      </c>
      <c r="C24" s="41"/>
      <c r="D24" s="25">
        <v>40325</v>
      </c>
      <c r="E24" s="25">
        <v>40409</v>
      </c>
      <c r="F24" s="52">
        <v>40470</v>
      </c>
      <c r="G24" s="34">
        <v>331</v>
      </c>
      <c r="H24" s="19">
        <v>20</v>
      </c>
      <c r="I24" s="41"/>
      <c r="K24" s="28"/>
    </row>
    <row r="25" spans="1:11" ht="15" thickBot="1" thickTop="1">
      <c r="A25" s="42" t="s">
        <v>29</v>
      </c>
      <c r="B25" s="43">
        <f>SUM(B20:B24)</f>
        <v>60.900000000000006</v>
      </c>
      <c r="C25" s="57"/>
      <c r="D25" s="45"/>
      <c r="E25" s="45"/>
      <c r="F25" s="45"/>
      <c r="G25" s="58">
        <f>AVERAGE(G20:G24)</f>
        <v>358.6</v>
      </c>
      <c r="H25" s="58">
        <f>AVERAGE(H20:H24)</f>
        <v>22.8</v>
      </c>
      <c r="I25" s="47"/>
      <c r="K25" s="48"/>
    </row>
    <row r="26" spans="1:11" ht="14.25" thickTop="1">
      <c r="A26" s="49" t="s">
        <v>36</v>
      </c>
      <c r="B26" s="50">
        <v>7.7</v>
      </c>
      <c r="C26" s="51" t="s">
        <v>37</v>
      </c>
      <c r="D26" s="59">
        <v>40326</v>
      </c>
      <c r="E26" s="59">
        <v>40406</v>
      </c>
      <c r="F26" s="60">
        <v>40467</v>
      </c>
      <c r="G26" s="61">
        <v>506</v>
      </c>
      <c r="H26" s="19">
        <v>22</v>
      </c>
      <c r="I26" s="51" t="s">
        <v>38</v>
      </c>
      <c r="K26" s="62"/>
    </row>
    <row r="27" spans="1:11" ht="13.5">
      <c r="A27" s="53" t="s">
        <v>39</v>
      </c>
      <c r="B27" s="36">
        <v>10.4</v>
      </c>
      <c r="C27" s="63"/>
      <c r="D27" s="25">
        <v>40325</v>
      </c>
      <c r="E27" s="25">
        <v>40406</v>
      </c>
      <c r="F27" s="52">
        <v>40467</v>
      </c>
      <c r="G27" s="34">
        <v>519</v>
      </c>
      <c r="H27" s="19">
        <v>21</v>
      </c>
      <c r="I27" s="24"/>
      <c r="K27" s="28"/>
    </row>
    <row r="28" spans="1:11" ht="13.5">
      <c r="A28" s="22" t="s">
        <v>34</v>
      </c>
      <c r="B28" s="23">
        <v>11</v>
      </c>
      <c r="C28" s="63"/>
      <c r="D28" s="25">
        <v>40325</v>
      </c>
      <c r="E28" s="25">
        <v>40406</v>
      </c>
      <c r="F28" s="52">
        <v>40467</v>
      </c>
      <c r="G28" s="34">
        <v>573</v>
      </c>
      <c r="H28" s="19">
        <v>24</v>
      </c>
      <c r="I28" s="24"/>
      <c r="K28" s="28"/>
    </row>
    <row r="29" spans="1:11" ht="13.5">
      <c r="A29" s="22" t="s">
        <v>40</v>
      </c>
      <c r="B29" s="23">
        <v>9.6</v>
      </c>
      <c r="C29" s="63"/>
      <c r="D29" s="25">
        <v>40325</v>
      </c>
      <c r="E29" s="25">
        <v>40406</v>
      </c>
      <c r="F29" s="52">
        <v>40467</v>
      </c>
      <c r="G29" s="34">
        <v>531</v>
      </c>
      <c r="H29" s="19">
        <v>22</v>
      </c>
      <c r="I29" s="24"/>
      <c r="K29" s="28"/>
    </row>
    <row r="30" spans="1:11" ht="14.25" thickBot="1">
      <c r="A30" s="55" t="s">
        <v>41</v>
      </c>
      <c r="B30" s="56">
        <v>18.9</v>
      </c>
      <c r="C30" s="64"/>
      <c r="D30" s="25">
        <v>40309</v>
      </c>
      <c r="E30" s="25">
        <v>40399</v>
      </c>
      <c r="F30" s="52">
        <v>40465</v>
      </c>
      <c r="G30" s="34">
        <v>524</v>
      </c>
      <c r="H30" s="19">
        <v>13</v>
      </c>
      <c r="I30" s="41"/>
      <c r="K30" s="28"/>
    </row>
    <row r="31" spans="1:11" ht="15" thickBot="1" thickTop="1">
      <c r="A31" s="42" t="s">
        <v>29</v>
      </c>
      <c r="B31" s="43">
        <f>SUM(B26:B30)</f>
        <v>57.6</v>
      </c>
      <c r="C31" s="57"/>
      <c r="D31" s="45"/>
      <c r="E31" s="45"/>
      <c r="F31" s="45"/>
      <c r="G31" s="58">
        <f>AVERAGE(G26:G30)</f>
        <v>530.6</v>
      </c>
      <c r="H31" s="58">
        <f>AVERAGE(H26:H30)</f>
        <v>20.4</v>
      </c>
      <c r="I31" s="47"/>
      <c r="K31" s="48"/>
    </row>
    <row r="32" spans="1:11" ht="14.25" thickTop="1">
      <c r="A32" s="65" t="s">
        <v>42</v>
      </c>
      <c r="B32" s="66">
        <v>23.1</v>
      </c>
      <c r="C32" s="51" t="s">
        <v>43</v>
      </c>
      <c r="D32" s="32">
        <v>40309</v>
      </c>
      <c r="E32" s="32">
        <v>40395</v>
      </c>
      <c r="F32" s="37">
        <v>40080</v>
      </c>
      <c r="G32" s="34">
        <v>545</v>
      </c>
      <c r="H32" s="19">
        <v>46</v>
      </c>
      <c r="I32" s="51" t="s">
        <v>44</v>
      </c>
      <c r="K32" s="62"/>
    </row>
    <row r="33" spans="1:11" ht="14.25" thickBot="1">
      <c r="A33" s="55" t="s">
        <v>45</v>
      </c>
      <c r="B33" s="67">
        <v>20.7</v>
      </c>
      <c r="C33" s="41"/>
      <c r="D33" s="25">
        <v>40309</v>
      </c>
      <c r="E33" s="32">
        <v>40395</v>
      </c>
      <c r="F33" s="37">
        <v>40080</v>
      </c>
      <c r="G33" s="34">
        <v>551</v>
      </c>
      <c r="H33" s="19">
        <v>47</v>
      </c>
      <c r="I33" s="41"/>
      <c r="K33" s="28"/>
    </row>
    <row r="34" spans="1:11" ht="15" thickBot="1" thickTop="1">
      <c r="A34" s="42" t="s">
        <v>29</v>
      </c>
      <c r="B34" s="68">
        <f>SUM(B32:B33)</f>
        <v>43.8</v>
      </c>
      <c r="C34" s="44"/>
      <c r="D34" s="69"/>
      <c r="E34" s="69"/>
      <c r="F34" s="70"/>
      <c r="G34" s="58">
        <f>AVERAGE(G32:G33)</f>
        <v>548</v>
      </c>
      <c r="H34" s="71">
        <f>AVERAGE(H32:H33)</f>
        <v>46.5</v>
      </c>
      <c r="I34" s="47"/>
      <c r="K34" s="48"/>
    </row>
    <row r="35" spans="1:11" ht="15" thickBot="1" thickTop="1">
      <c r="A35" s="65" t="s">
        <v>46</v>
      </c>
      <c r="B35" s="66">
        <v>26.9</v>
      </c>
      <c r="C35" s="72" t="s">
        <v>47</v>
      </c>
      <c r="D35" s="25">
        <v>40305</v>
      </c>
      <c r="E35" s="69">
        <v>40388</v>
      </c>
      <c r="F35" s="70">
        <v>40446</v>
      </c>
      <c r="G35" s="38">
        <v>491</v>
      </c>
      <c r="H35" s="19">
        <v>30</v>
      </c>
      <c r="I35" s="72" t="s">
        <v>16</v>
      </c>
      <c r="K35" s="62"/>
    </row>
    <row r="36" spans="1:9" ht="15" thickBot="1" thickTop="1">
      <c r="A36" s="42" t="s">
        <v>29</v>
      </c>
      <c r="B36" s="43">
        <f>SUM(B35)</f>
        <v>26.9</v>
      </c>
      <c r="C36" s="57"/>
      <c r="D36" s="45"/>
      <c r="E36" s="45"/>
      <c r="F36" s="45"/>
      <c r="G36" s="58">
        <f>SUM(G35)</f>
        <v>491</v>
      </c>
      <c r="H36" s="58">
        <f>SUM(H35)</f>
        <v>30</v>
      </c>
      <c r="I36" s="47"/>
    </row>
    <row r="37" spans="1:9" ht="14.25" thickTop="1">
      <c r="A37" s="53" t="s">
        <v>48</v>
      </c>
      <c r="B37" s="36">
        <f>B19+B25+B31+B34+B36</f>
        <v>592.1</v>
      </c>
      <c r="C37" s="73"/>
      <c r="D37" s="74"/>
      <c r="E37" s="74"/>
      <c r="F37" s="74"/>
      <c r="G37" s="75"/>
      <c r="H37" s="73"/>
      <c r="I37" s="73"/>
    </row>
    <row r="38" spans="1:9" ht="13.5">
      <c r="A38" s="22" t="s">
        <v>49</v>
      </c>
      <c r="B38" s="76"/>
      <c r="C38" s="76"/>
      <c r="D38" s="77"/>
      <c r="E38" s="77"/>
      <c r="F38" s="77"/>
      <c r="G38" s="78">
        <v>482</v>
      </c>
      <c r="H38" s="78">
        <f>AVERAGE(H5:H18,H20:H24,H26:H30,H32:H33,H35)</f>
        <v>22.85185185185185</v>
      </c>
      <c r="I38" s="76"/>
    </row>
    <row r="39" spans="1:9" ht="13.5">
      <c r="A39" s="21"/>
      <c r="B39" s="79"/>
      <c r="C39" s="79"/>
      <c r="D39" s="79"/>
      <c r="E39" s="79"/>
      <c r="F39" s="79"/>
      <c r="G39" s="79"/>
      <c r="H39" s="79"/>
      <c r="I39" s="79"/>
    </row>
    <row r="40" ht="13.5">
      <c r="A40" s="80"/>
    </row>
    <row r="42" ht="13.5">
      <c r="G42" s="81"/>
    </row>
  </sheetData>
  <mergeCells count="10">
    <mergeCell ref="C32:C33"/>
    <mergeCell ref="I32:I33"/>
    <mergeCell ref="C20:C24"/>
    <mergeCell ref="I20:I24"/>
    <mergeCell ref="C26:C30"/>
    <mergeCell ref="I26:I30"/>
    <mergeCell ref="A2:I2"/>
    <mergeCell ref="G3:H3"/>
    <mergeCell ref="C6:C18"/>
    <mergeCell ref="I6:I18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　まどか</dc:creator>
  <cp:keywords/>
  <dc:description/>
  <cp:lastModifiedBy>堀　まどか</cp:lastModifiedBy>
  <dcterms:created xsi:type="dcterms:W3CDTF">2013-02-18T02:11:09Z</dcterms:created>
  <dcterms:modified xsi:type="dcterms:W3CDTF">2013-02-18T02:19:49Z</dcterms:modified>
  <cp:category/>
  <cp:version/>
  <cp:contentType/>
  <cp:contentStatus/>
</cp:coreProperties>
</file>